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agnes.plewaweir\Downloads\schedules\"/>
    </mc:Choice>
  </mc:AlternateContent>
  <xr:revisionPtr revIDLastSave="0" documentId="13_ncr:1_{F658AFA8-4394-49CF-ADE8-B303CA034E13}" xr6:coauthVersionLast="47" xr6:coauthVersionMax="47" xr10:uidLastSave="{00000000-0000-0000-0000-000000000000}"/>
  <bookViews>
    <workbookView xWindow="-108" yWindow="-108" windowWidth="23256" windowHeight="12456" xr2:uid="{00000000-000D-0000-FFFF-FFFF00000000}"/>
  </bookViews>
  <sheets>
    <sheet name="Option 2" sheetId="5" r:id="rId1"/>
  </sheets>
  <externalReferences>
    <externalReference r:id="rId2"/>
  </externalReferences>
  <definedNames>
    <definedName name="BankHols">'Option 2'!$P$19:$P$29</definedName>
    <definedName name="DAys">'Option 2'!$W$19:$W$23</definedName>
    <definedName name="DaysOffset">'Option 2'!$M$19:$N$25</definedName>
    <definedName name="eomonthweekday">'[1]Bank Holidays'!$N$3:$N$9</definedName>
    <definedName name="LWEEKDAY">#REF!</definedName>
    <definedName name="LWEEKDAYADJ">#REF!</definedName>
    <definedName name="PayDay">'Option 2'!$F$12</definedName>
    <definedName name="target">'[1]Bank Holidays'!$O$2:$U$2</definedName>
    <definedName name="TARGETWEEKDAY">#REF!</definedName>
    <definedName name="Weekdaycheange">'[1]Bank Holidays'!$O$3:$U$9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5" l="1"/>
  <c r="H20" i="5" s="1"/>
  <c r="I20" i="5" s="1"/>
  <c r="K21" i="5"/>
  <c r="H21" i="5" s="1"/>
  <c r="I21" i="5" s="1"/>
  <c r="K22" i="5"/>
  <c r="H22" i="5" s="1"/>
  <c r="I22" i="5" s="1"/>
  <c r="K23" i="5"/>
  <c r="H23" i="5" s="1"/>
  <c r="I23" i="5" s="1"/>
  <c r="K24" i="5"/>
  <c r="H24" i="5" s="1"/>
  <c r="I24" i="5" s="1"/>
  <c r="K25" i="5"/>
  <c r="H25" i="5" s="1"/>
  <c r="I25" i="5" s="1"/>
  <c r="K26" i="5"/>
  <c r="H26" i="5" s="1"/>
  <c r="I26" i="5" s="1"/>
  <c r="K27" i="5"/>
  <c r="H27" i="5" s="1"/>
  <c r="I27" i="5" s="1"/>
  <c r="K28" i="5"/>
  <c r="H28" i="5" s="1"/>
  <c r="I28" i="5" s="1"/>
  <c r="K29" i="5"/>
  <c r="H29" i="5" s="1"/>
  <c r="I29" i="5" s="1"/>
  <c r="K30" i="5"/>
  <c r="H30" i="5" s="1"/>
  <c r="I30" i="5" s="1"/>
  <c r="K31" i="5"/>
  <c r="H31" i="5" s="1"/>
  <c r="I31" i="5" s="1"/>
  <c r="K19" i="5"/>
  <c r="H19" i="5" s="1"/>
  <c r="I19" i="5" s="1"/>
  <c r="H18" i="5"/>
  <c r="C19" i="5" l="1"/>
  <c r="D25" i="5"/>
  <c r="G28" i="5"/>
  <c r="C27" i="5"/>
  <c r="D20" i="5"/>
  <c r="F24" i="5"/>
  <c r="D26" i="5"/>
  <c r="F26" i="5"/>
  <c r="E26" i="5"/>
  <c r="G26" i="5"/>
  <c r="C26" i="5"/>
  <c r="F31" i="5"/>
  <c r="E31" i="5"/>
  <c r="G31" i="5"/>
  <c r="D31" i="5"/>
  <c r="C31" i="5"/>
  <c r="C23" i="5"/>
  <c r="D23" i="5"/>
  <c r="E23" i="5"/>
  <c r="F23" i="5"/>
  <c r="G23" i="5"/>
  <c r="E30" i="5"/>
  <c r="F30" i="5"/>
  <c r="G30" i="5"/>
  <c r="F22" i="5"/>
  <c r="E22" i="5"/>
  <c r="G22" i="5"/>
  <c r="E29" i="5"/>
  <c r="D29" i="5"/>
  <c r="C29" i="5"/>
  <c r="E21" i="5"/>
  <c r="D21" i="5"/>
  <c r="C21" i="5"/>
  <c r="C20" i="5"/>
  <c r="G19" i="5"/>
  <c r="F19" i="5"/>
  <c r="D28" i="5"/>
  <c r="G20" i="5"/>
  <c r="E19" i="5"/>
  <c r="C28" i="5"/>
  <c r="F20" i="5"/>
  <c r="E28" i="5"/>
  <c r="D19" i="5"/>
  <c r="F28" i="5"/>
  <c r="C25" i="5"/>
  <c r="G24" i="5"/>
  <c r="E24" i="5"/>
  <c r="F27" i="5"/>
  <c r="G25" i="5"/>
  <c r="D24" i="5"/>
  <c r="D27" i="5"/>
  <c r="E27" i="5"/>
  <c r="F25" i="5"/>
  <c r="C24" i="5"/>
  <c r="E25" i="5"/>
  <c r="D30" i="5"/>
  <c r="D22" i="5"/>
  <c r="C30" i="5"/>
  <c r="C22" i="5"/>
  <c r="E20" i="5"/>
  <c r="G21" i="5"/>
  <c r="G29" i="5"/>
  <c r="F29" i="5"/>
  <c r="F21" i="5"/>
  <c r="G27" i="5"/>
</calcChain>
</file>

<file path=xl/sharedStrings.xml><?xml version="1.0" encoding="utf-8"?>
<sst xmlns="http://schemas.openxmlformats.org/spreadsheetml/2006/main" count="100" uniqueCount="74">
  <si>
    <t> </t>
  </si>
  <si>
    <t>4-weekly Payroll Processing Schedule</t>
  </si>
  <si>
    <t>Option 2</t>
  </si>
  <si>
    <t>Download the schedule</t>
  </si>
  <si>
    <t>Select your pay date we have on file for you</t>
  </si>
  <si>
    <t>Follow the submission and sign off dates</t>
  </si>
  <si>
    <t>Select your pay date here from the drop-down list</t>
  </si>
  <si>
    <t>FRI</t>
  </si>
  <si>
    <t>4-Week Period</t>
  </si>
  <si>
    <t>Period</t>
  </si>
  <si>
    <t xml:space="preserve">All Payroll Changes To Be Submitted On Or Before 5pm  </t>
  </si>
  <si>
    <t>Payroll Returned
To The Customer by 5pm</t>
  </si>
  <si>
    <t>BACS Authorisation/Payroll Sign Off To Be Sent To Supplier 
- No Later Than 3pm</t>
  </si>
  <si>
    <t>Supplier Submit FPS by 5pm</t>
  </si>
  <si>
    <t>Supplier To Publish Payslips No Later Than 5pm</t>
  </si>
  <si>
    <t>Pay Day</t>
  </si>
  <si>
    <t>Supplier to Submit EPS Files and Send P32 To Customer No Later Than 5pm</t>
  </si>
  <si>
    <t>UK Bank Holidays</t>
  </si>
  <si>
    <t>Nominal Pay Date</t>
  </si>
  <si>
    <t>Days Offset</t>
  </si>
  <si>
    <t>Date</t>
  </si>
  <si>
    <t>Event</t>
  </si>
  <si>
    <t>Tax Weeks</t>
  </si>
  <si>
    <t>Days</t>
  </si>
  <si>
    <t>6 Apr - 3 May</t>
  </si>
  <si>
    <t>WED</t>
  </si>
  <si>
    <t>Good Friday</t>
  </si>
  <si>
    <t>1-4</t>
  </si>
  <si>
    <t>4 May - 31 May</t>
  </si>
  <si>
    <t>THU</t>
  </si>
  <si>
    <t>Easter Monday</t>
  </si>
  <si>
    <t>5-8</t>
  </si>
  <si>
    <t>1 Jun - 28 Jun</t>
  </si>
  <si>
    <t>Early May Bank Holiday</t>
  </si>
  <si>
    <t>9-12</t>
  </si>
  <si>
    <t>29 Jun - 26 Jul</t>
  </si>
  <si>
    <t>SAT</t>
  </si>
  <si>
    <t>Coronation of King Charles III</t>
  </si>
  <si>
    <t>13-16</t>
  </si>
  <si>
    <t>TUE</t>
  </si>
  <si>
    <t>27 Jul - 23 Aug</t>
  </si>
  <si>
    <t>SUN</t>
  </si>
  <si>
    <t>Spring Bank Holiday</t>
  </si>
  <si>
    <t>17-20</t>
  </si>
  <si>
    <t>MON</t>
  </si>
  <si>
    <t>24 Aug - 20 Sep</t>
  </si>
  <si>
    <t>Summer Bank Holiday</t>
  </si>
  <si>
    <t>21-24</t>
  </si>
  <si>
    <t>21 Sep - 18 Oct</t>
  </si>
  <si>
    <t>Christmas Day</t>
  </si>
  <si>
    <t>25-28</t>
  </si>
  <si>
    <t>19 Oct - 15 Nov</t>
  </si>
  <si>
    <t>Boxing Day</t>
  </si>
  <si>
    <t>29-32</t>
  </si>
  <si>
    <t>16 Nov - 13 Dec</t>
  </si>
  <si>
    <t>New Year's Day (Substitute Day)</t>
  </si>
  <si>
    <t>33-36</t>
  </si>
  <si>
    <t>14 Dec - 10 Jan</t>
  </si>
  <si>
    <t>37-40</t>
  </si>
  <si>
    <t>11 Jan - 7 Feb</t>
  </si>
  <si>
    <t>41-44</t>
  </si>
  <si>
    <t>8 Feb - 7 Mar</t>
  </si>
  <si>
    <t>45-48</t>
  </si>
  <si>
    <t>8 Mar - 4 Apr</t>
  </si>
  <si>
    <t>49-52</t>
  </si>
  <si>
    <t>* Please Note</t>
  </si>
  <si>
    <t>Data input and payroll sign off shall be sent to the Supplier in accordance with this Processing Schedule</t>
  </si>
  <si>
    <t>If the Supplier receives late or unexpected data from the Customer, the Supplier will charge for the inclusion of late or unexpected data in the current payroll. Failure by the Customer to achieve the agreed timescales may result in non-processing of the data in question</t>
  </si>
  <si>
    <t>The Customer shall also ensure that authorised signatories are available to sign off the payroll in line with the agreed processing schedule to enable the release of HMRC files. The Supplier will charge for late payroll sign-offs</t>
  </si>
  <si>
    <t>If pay day falls on a weekend or bank holiday, it would be moved to the earliest working day</t>
  </si>
  <si>
    <t>Any requirements for changes to a schedule are subject to agreement with the Payroll Manager on Supplier's side and the Customer must notify the Supplier at least 30 days in advance</t>
  </si>
  <si>
    <t>All data must be provided using Cintra Cloud wizards, the Suppliers' agreed import template(s) or a tested and agreed HR interface as detailed in the Service Level Deliverables, any data provided in any other format will be deemed as non-compliant and will be subject to a monthly non-compliant charge as detailed in the additional charges - as found on our website</t>
  </si>
  <si>
    <t>oss-resources</t>
  </si>
  <si>
    <t>Failure by the Customer to achieve the agreed “All Payroll Changes To Be Submitted” timescales will result in the “Payroll Returned By” date to be delayed by the equivalent number of days the payroll data has been received 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</si>
</sst>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m/yy;@"/>
    <numFmt numFmtId="165" formatCode="mmm"/>
    <numFmt numFmtId="166" formatCode="ddd\ dd/mm/yy"/>
    <numFmt numFmtId="167" formatCode="ddd\ dd\ mmm\ yyyy"/>
  </numFmts>
  <fonts count="27" x14ac:knownFonts="1">
    <font>
      <sz val="10"/>
      <name val="Arial"/>
    </font>
    <font>
      <sz val="10"/>
      <name val="Arial"/>
      <family val="2"/>
    </font>
    <font>
      <sz val="8"/>
      <name val="Arial"/>
      <family val="2"/>
    </font>
    <font>
      <b/>
      <sz val="24"/>
      <color rgb="FF233976"/>
      <name val="Calibri"/>
      <family val="2"/>
    </font>
    <font>
      <b/>
      <sz val="12"/>
      <name val="Calibri"/>
      <family val="2"/>
    </font>
    <font>
      <b/>
      <sz val="14"/>
      <name val="Calibri"/>
      <family val="2"/>
    </font>
    <font>
      <sz val="10"/>
      <name val="Calibri"/>
      <family val="2"/>
    </font>
    <font>
      <b/>
      <sz val="20"/>
      <color rgb="FF94C11F"/>
      <name val="Calibri"/>
      <family val="2"/>
    </font>
    <font>
      <sz val="11"/>
      <color rgb="FF1F4E78"/>
      <name val="Calibri"/>
      <family val="2"/>
    </font>
    <font>
      <b/>
      <sz val="11"/>
      <color rgb="FF000000"/>
      <name val="Calibri"/>
      <family val="2"/>
    </font>
    <font>
      <b/>
      <sz val="16"/>
      <name val="Calibri"/>
      <family val="2"/>
    </font>
    <font>
      <b/>
      <sz val="20"/>
      <name val="Calibri"/>
      <family val="2"/>
    </font>
    <font>
      <b/>
      <sz val="10"/>
      <name val="Calibri"/>
      <family val="2"/>
    </font>
    <font>
      <b/>
      <sz val="11"/>
      <color theme="1"/>
      <name val="Calibri"/>
      <family val="2"/>
    </font>
    <font>
      <b/>
      <sz val="11"/>
      <color theme="0"/>
      <name val="Calibri"/>
      <family val="2"/>
    </font>
    <font>
      <sz val="11"/>
      <color theme="0"/>
      <name val="Calibri"/>
      <family val="2"/>
    </font>
    <font>
      <sz val="14"/>
      <name val="Calibri"/>
      <family val="2"/>
    </font>
    <font>
      <sz val="11"/>
      <color theme="1"/>
      <name val="Calibri"/>
      <family val="2"/>
    </font>
    <font>
      <b/>
      <sz val="11.5"/>
      <name val="Calibri"/>
      <family val="2"/>
    </font>
    <font>
      <sz val="11.5"/>
      <name val="Calibri"/>
      <family val="2"/>
    </font>
    <font>
      <sz val="10"/>
      <color rgb="FF000000"/>
      <name val="Calibri"/>
      <family val="2"/>
    </font>
    <font>
      <sz val="10"/>
      <color rgb="FF0B0C0C"/>
      <name val="Calibri"/>
      <family val="2"/>
    </font>
    <font>
      <b/>
      <sz val="14"/>
      <name val="Calibri"/>
      <family val="2"/>
      <charset val="1"/>
    </font>
    <font>
      <u/>
      <sz val="10"/>
      <color theme="10"/>
      <name val="Arial"/>
      <family val="2"/>
    </font>
    <font>
      <b/>
      <sz val="10"/>
      <color rgb="FF000000"/>
      <name val="Calibri"/>
      <family val="2"/>
    </font>
    <font>
      <b/>
      <sz val="10"/>
      <name val="Calibri"/>
      <family val="2"/>
      <scheme val="minor"/>
    </font>
    <font>
      <b/>
      <sz val="10"/>
      <name val="Calibri"/>
      <family val="2"/>
      <charset val="1"/>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233976"/>
        <bgColor rgb="FF000000"/>
      </patternFill>
    </fill>
    <fill>
      <patternFill patternType="solid">
        <fgColor rgb="FFD9D9D9"/>
        <bgColor indexed="64"/>
      </patternFill>
    </fill>
  </fills>
  <borders count="24">
    <border>
      <left/>
      <right/>
      <top/>
      <bottom/>
      <diagonal/>
    </border>
    <border>
      <left style="thin">
        <color rgb="FF002060"/>
      </left>
      <right style="thick">
        <color theme="0"/>
      </right>
      <top/>
      <bottom/>
      <diagonal/>
    </border>
    <border>
      <left style="thin">
        <color rgb="FF002060"/>
      </left>
      <right/>
      <top style="thin">
        <color rgb="FF002060"/>
      </top>
      <bottom style="thick">
        <color theme="0"/>
      </bottom>
      <diagonal/>
    </border>
    <border>
      <left/>
      <right style="thin">
        <color rgb="FF002060"/>
      </right>
      <top style="thin">
        <color rgb="FF002060"/>
      </top>
      <bottom style="thick">
        <color theme="0"/>
      </bottom>
      <diagonal/>
    </border>
    <border>
      <left style="thin">
        <color rgb="FF002060"/>
      </left>
      <right/>
      <top/>
      <bottom/>
      <diagonal/>
    </border>
    <border>
      <left style="thick">
        <color theme="0"/>
      </left>
      <right style="thin">
        <color rgb="FF002060"/>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2060"/>
      </left>
      <right/>
      <top style="thin">
        <color rgb="FF002060"/>
      </top>
      <bottom style="thin">
        <color indexed="64"/>
      </bottom>
      <diagonal/>
    </border>
    <border>
      <left/>
      <right style="thin">
        <color rgb="FF002060"/>
      </right>
      <top style="thin">
        <color rgb="FF002060"/>
      </top>
      <bottom style="thin">
        <color indexed="64"/>
      </bottom>
      <diagonal/>
    </border>
    <border>
      <left style="thick">
        <color theme="0"/>
      </left>
      <right style="thin">
        <color rgb="FF94C11F"/>
      </right>
      <top/>
      <bottom/>
      <diagonal/>
    </border>
    <border>
      <left/>
      <right style="thin">
        <color rgb="FF94C11F"/>
      </right>
      <top/>
      <bottom/>
      <diagonal/>
    </border>
    <border>
      <left style="thin">
        <color rgb="FF94C11F"/>
      </left>
      <right style="thin">
        <color rgb="FF94C11F"/>
      </right>
      <top style="thin">
        <color rgb="FF94C11F"/>
      </top>
      <bottom style="thin">
        <color rgb="FF94C11F"/>
      </bottom>
      <diagonal/>
    </border>
    <border>
      <left style="thin">
        <color rgb="FF94C11F"/>
      </left>
      <right style="thin">
        <color rgb="FF94C11F"/>
      </right>
      <top style="thin">
        <color rgb="FF94C11F"/>
      </top>
      <bottom/>
      <diagonal/>
    </border>
    <border>
      <left/>
      <right style="thin">
        <color rgb="FF94C11F"/>
      </right>
      <top style="thin">
        <color rgb="FF94C11F"/>
      </top>
      <bottom style="thin">
        <color rgb="FF94C11F"/>
      </bottom>
      <diagonal/>
    </border>
    <border>
      <left style="thin">
        <color rgb="FF94C11F"/>
      </left>
      <right/>
      <top style="thin">
        <color rgb="FF94C11F"/>
      </top>
      <bottom style="thin">
        <color rgb="FF94C11F"/>
      </bottom>
      <diagonal/>
    </border>
    <border>
      <left style="medium">
        <color rgb="FF233976"/>
      </left>
      <right style="medium">
        <color rgb="FF233976"/>
      </right>
      <top style="medium">
        <color rgb="FF233976"/>
      </top>
      <bottom style="medium">
        <color rgb="FF233976"/>
      </bottom>
      <diagonal/>
    </border>
    <border>
      <left/>
      <right style="medium">
        <color rgb="FF233976"/>
      </right>
      <top style="medium">
        <color rgb="FF233976"/>
      </top>
      <bottom style="medium">
        <color rgb="FF233976"/>
      </bottom>
      <diagonal/>
    </border>
    <border>
      <left style="thin">
        <color rgb="FF94C11F"/>
      </left>
      <right/>
      <top/>
      <bottom style="thin">
        <color rgb="FF94C11F"/>
      </bottom>
      <diagonal/>
    </border>
    <border>
      <left/>
      <right/>
      <top/>
      <bottom style="thin">
        <color rgb="FF94C11F"/>
      </bottom>
      <diagonal/>
    </border>
    <border>
      <left/>
      <right style="thin">
        <color rgb="FF94C11F"/>
      </right>
      <top/>
      <bottom style="thin">
        <color rgb="FF94C11F"/>
      </bottom>
      <diagonal/>
    </border>
  </borders>
  <cellStyleXfs count="4">
    <xf numFmtId="0" fontId="0" fillId="0" borderId="0"/>
    <xf numFmtId="43" fontId="1" fillId="0" borderId="0" applyFont="0" applyFill="0" applyBorder="0" applyAlignment="0" applyProtection="0"/>
    <xf numFmtId="0" fontId="1" fillId="0" borderId="0"/>
    <xf numFmtId="0" fontId="23" fillId="0" borderId="0" applyNumberFormat="0" applyFill="0" applyBorder="0" applyAlignment="0" applyProtection="0"/>
  </cellStyleXfs>
  <cellXfs count="71">
    <xf numFmtId="0" fontId="0" fillId="0" borderId="0" xfId="0"/>
    <xf numFmtId="0" fontId="6" fillId="0" borderId="0" xfId="0" applyFont="1" applyAlignment="1">
      <alignment horizontal="center"/>
    </xf>
    <xf numFmtId="0" fontId="8" fillId="7" borderId="0" xfId="0" applyFont="1" applyFill="1"/>
    <xf numFmtId="0" fontId="9" fillId="0" borderId="0" xfId="0" applyFont="1"/>
    <xf numFmtId="0" fontId="10" fillId="0" borderId="0" xfId="0" applyFont="1"/>
    <xf numFmtId="0" fontId="10" fillId="0" borderId="0" xfId="0" applyFont="1" applyAlignment="1">
      <alignment horizontal="center"/>
    </xf>
    <xf numFmtId="0" fontId="9" fillId="0" borderId="0" xfId="0" applyFont="1" applyAlignment="1">
      <alignment horizontal="left"/>
    </xf>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xf>
    <xf numFmtId="0" fontId="6" fillId="0" borderId="0" xfId="0" applyFont="1" applyAlignment="1" applyProtection="1">
      <alignment horizontal="center"/>
      <protection locked="0"/>
    </xf>
    <xf numFmtId="14" fontId="6" fillId="0" borderId="0" xfId="0" applyNumberFormat="1" applyFont="1" applyAlignment="1">
      <alignment horizontal="center"/>
    </xf>
    <xf numFmtId="0" fontId="5" fillId="0" borderId="0" xfId="0" applyFont="1" applyAlignment="1">
      <alignment horizontal="center"/>
    </xf>
    <xf numFmtId="0" fontId="13" fillId="3" borderId="1" xfId="0" applyFont="1" applyFill="1" applyBorder="1" applyAlignment="1">
      <alignment horizontal="center" vertical="center" wrapText="1"/>
    </xf>
    <xf numFmtId="0" fontId="6" fillId="0" borderId="0" xfId="0" applyFont="1" applyAlignment="1">
      <alignment horizontal="center" vertical="center" wrapText="1"/>
    </xf>
    <xf numFmtId="0" fontId="14" fillId="4" borderId="2" xfId="0" applyFont="1" applyFill="1" applyBorder="1" applyAlignment="1">
      <alignment horizontal="center" vertical="center" wrapText="1"/>
    </xf>
    <xf numFmtId="0" fontId="14" fillId="4" borderId="1" xfId="0" applyFont="1" applyFill="1" applyBorder="1" applyAlignment="1">
      <alignment horizontal="center" vertical="center"/>
    </xf>
    <xf numFmtId="0" fontId="14" fillId="4" borderId="5" xfId="0" applyFont="1" applyFill="1" applyBorder="1" applyAlignment="1">
      <alignment horizontal="center" vertical="center"/>
    </xf>
    <xf numFmtId="165" fontId="5" fillId="0" borderId="15" xfId="0" applyNumberFormat="1" applyFont="1" applyBorder="1" applyAlignment="1">
      <alignment horizontal="center"/>
    </xf>
    <xf numFmtId="0" fontId="16" fillId="0" borderId="15" xfId="0" applyFont="1" applyBorder="1" applyAlignment="1">
      <alignment horizontal="center"/>
    </xf>
    <xf numFmtId="167" fontId="16" fillId="0" borderId="15" xfId="0" applyNumberFormat="1" applyFont="1" applyBorder="1" applyAlignment="1">
      <alignment horizontal="center" vertical="center"/>
    </xf>
    <xf numFmtId="167" fontId="6" fillId="0" borderId="0" xfId="0" applyNumberFormat="1" applyFont="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167" fontId="6" fillId="5" borderId="13" xfId="0" applyNumberFormat="1" applyFont="1" applyFill="1" applyBorder="1" applyAlignment="1">
      <alignment horizontal="center" vertical="center"/>
    </xf>
    <xf numFmtId="167" fontId="6" fillId="5" borderId="5" xfId="0" applyNumberFormat="1" applyFont="1" applyFill="1" applyBorder="1" applyAlignment="1">
      <alignment horizontal="center" vertical="center"/>
    </xf>
    <xf numFmtId="16" fontId="6" fillId="0" borderId="0" xfId="0" quotePrefix="1" applyNumberFormat="1" applyFont="1" applyAlignment="1">
      <alignment horizontal="center" vertical="center" wrapText="1"/>
    </xf>
    <xf numFmtId="0" fontId="6" fillId="0" borderId="0" xfId="0" applyFont="1"/>
    <xf numFmtId="0" fontId="6" fillId="0" borderId="7" xfId="0" applyFont="1" applyBorder="1" applyAlignment="1">
      <alignment horizontal="center"/>
    </xf>
    <xf numFmtId="49" fontId="6" fillId="0" borderId="0" xfId="0" applyNumberFormat="1" applyFont="1" applyAlignment="1">
      <alignment horizontal="center" vertical="center" wrapText="1"/>
    </xf>
    <xf numFmtId="49" fontId="6" fillId="0" borderId="0" xfId="0" applyNumberFormat="1" applyFont="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167" fontId="16" fillId="0" borderId="16" xfId="0" applyNumberFormat="1" applyFont="1" applyBorder="1" applyAlignment="1">
      <alignment horizontal="center" vertical="center"/>
    </xf>
    <xf numFmtId="167" fontId="16" fillId="0" borderId="18" xfId="0" applyNumberFormat="1" applyFont="1" applyBorder="1" applyAlignment="1">
      <alignment horizontal="center" vertical="center"/>
    </xf>
    <xf numFmtId="167" fontId="16" fillId="0" borderId="17" xfId="0" applyNumberFormat="1" applyFont="1" applyBorder="1" applyAlignment="1">
      <alignment horizontal="center" vertical="center"/>
    </xf>
    <xf numFmtId="166" fontId="16" fillId="0" borderId="0" xfId="0" applyNumberFormat="1" applyFont="1" applyAlignment="1">
      <alignment horizontal="center" vertical="center"/>
    </xf>
    <xf numFmtId="14" fontId="16" fillId="0" borderId="0" xfId="1" applyNumberFormat="1" applyFont="1" applyFill="1" applyBorder="1" applyAlignment="1">
      <alignment horizontal="center" vertical="center"/>
    </xf>
    <xf numFmtId="0" fontId="13" fillId="2" borderId="0" xfId="0" applyFont="1" applyFill="1" applyAlignment="1">
      <alignment vertical="center" wrapText="1"/>
    </xf>
    <xf numFmtId="164" fontId="16" fillId="0" borderId="0" xfId="0" applyNumberFormat="1" applyFont="1" applyAlignment="1">
      <alignment horizontal="center"/>
    </xf>
    <xf numFmtId="0" fontId="18" fillId="0" borderId="0" xfId="2" applyFont="1" applyAlignment="1">
      <alignment horizontal="left"/>
    </xf>
    <xf numFmtId="0" fontId="19" fillId="0" borderId="0" xfId="2" applyFont="1" applyAlignment="1">
      <alignment horizontal="left"/>
    </xf>
    <xf numFmtId="0" fontId="19" fillId="0" borderId="0" xfId="2" applyFont="1" applyAlignment="1">
      <alignment horizontal="center"/>
    </xf>
    <xf numFmtId="164" fontId="16" fillId="0" borderId="0" xfId="0" applyNumberFormat="1" applyFont="1" applyAlignment="1">
      <alignment wrapText="1"/>
    </xf>
    <xf numFmtId="164" fontId="16" fillId="0" borderId="0" xfId="0" applyNumberFormat="1" applyFont="1" applyAlignment="1">
      <alignment horizontal="center" vertical="center"/>
    </xf>
    <xf numFmtId="0" fontId="6" fillId="6" borderId="14" xfId="0" applyFont="1" applyFill="1" applyBorder="1" applyAlignment="1">
      <alignment horizontal="center" vertical="center"/>
    </xf>
    <xf numFmtId="0" fontId="20" fillId="6" borderId="14" xfId="0" applyFont="1" applyFill="1" applyBorder="1" applyAlignment="1">
      <alignment horizontal="center" vertical="center"/>
    </xf>
    <xf numFmtId="0" fontId="21" fillId="6" borderId="14" xfId="0" applyFont="1" applyFill="1" applyBorder="1" applyAlignment="1">
      <alignment horizontal="center"/>
    </xf>
    <xf numFmtId="0" fontId="5" fillId="8" borderId="20" xfId="0" applyFont="1" applyFill="1" applyBorder="1" applyAlignment="1" applyProtection="1">
      <alignment horizontal="center" vertical="center"/>
      <protection locked="0"/>
    </xf>
    <xf numFmtId="0" fontId="10" fillId="0" borderId="0" xfId="0" applyFont="1" applyAlignment="1" applyProtection="1">
      <alignment horizontal="center"/>
      <protection locked="0"/>
    </xf>
    <xf numFmtId="0" fontId="9" fillId="0" borderId="0" xfId="0" applyFont="1" applyAlignment="1" applyProtection="1">
      <alignment horizontal="left"/>
      <protection locked="0"/>
    </xf>
    <xf numFmtId="0" fontId="12" fillId="0" borderId="0" xfId="0" applyFont="1" applyAlignment="1" applyProtection="1">
      <alignment horizontal="right" vertical="center"/>
      <protection locked="0"/>
    </xf>
    <xf numFmtId="0" fontId="22" fillId="8" borderId="19" xfId="0" applyFont="1" applyFill="1" applyBorder="1" applyAlignment="1" applyProtection="1">
      <alignment horizontal="center" vertical="center" wrapText="1"/>
      <protection locked="0"/>
    </xf>
    <xf numFmtId="0" fontId="10" fillId="0" borderId="0" xfId="0" applyFont="1" applyProtection="1">
      <protection locked="0"/>
    </xf>
    <xf numFmtId="0" fontId="23" fillId="0" borderId="21" xfId="3" applyBorder="1" applyAlignment="1">
      <alignment horizontal="left"/>
    </xf>
    <xf numFmtId="0" fontId="23" fillId="0" borderId="22" xfId="3" applyBorder="1" applyAlignment="1">
      <alignment horizontal="left"/>
    </xf>
    <xf numFmtId="0" fontId="23" fillId="0" borderId="23" xfId="3" applyBorder="1" applyAlignment="1">
      <alignment horizontal="left"/>
    </xf>
    <xf numFmtId="164" fontId="4" fillId="0" borderId="15" xfId="0" applyNumberFormat="1" applyFont="1" applyBorder="1" applyAlignment="1">
      <alignment horizontal="center" vertical="center"/>
    </xf>
    <xf numFmtId="0" fontId="26" fillId="0" borderId="15" xfId="0" applyFont="1" applyBorder="1" applyAlignment="1">
      <alignment horizontal="left" wrapText="1"/>
    </xf>
    <xf numFmtId="164" fontId="12" fillId="0" borderId="15" xfId="0" quotePrefix="1" applyNumberFormat="1" applyFont="1" applyBorder="1" applyAlignment="1">
      <alignment horizontal="left" vertical="center" wrapText="1"/>
    </xf>
    <xf numFmtId="0" fontId="24" fillId="0" borderId="16" xfId="0" applyFont="1" applyBorder="1" applyAlignment="1">
      <alignment horizontal="left" wrapText="1"/>
    </xf>
    <xf numFmtId="0" fontId="25" fillId="0" borderId="16" xfId="0" applyFont="1" applyBorder="1" applyAlignment="1">
      <alignment horizontal="left" wrapText="1"/>
    </xf>
    <xf numFmtId="0" fontId="3" fillId="0" borderId="0" xfId="0" applyFont="1" applyAlignment="1">
      <alignment horizontal="center"/>
    </xf>
    <xf numFmtId="0" fontId="14" fillId="4" borderId="4" xfId="0" applyFont="1" applyFill="1" applyBorder="1" applyAlignment="1">
      <alignment horizontal="center" vertical="center"/>
    </xf>
    <xf numFmtId="0" fontId="14" fillId="4" borderId="0" xfId="0" applyFont="1" applyFill="1" applyAlignment="1">
      <alignment horizontal="center" vertical="center"/>
    </xf>
    <xf numFmtId="0" fontId="17" fillId="0" borderId="0" xfId="0" applyFont="1" applyAlignment="1">
      <alignment horizontal="center" vertical="center" wrapText="1"/>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7" fillId="0" borderId="0" xfId="0" applyFont="1" applyAlignment="1">
      <alignment horizontal="center"/>
    </xf>
  </cellXfs>
  <cellStyles count="4">
    <cellStyle name="Comma 2" xfId="1" xr:uid="{743D4454-0AF1-4296-9926-EB69AB554C03}"/>
    <cellStyle name="Hyperlink" xfId="3" builtinId="8"/>
    <cellStyle name="Normal" xfId="0" builtinId="0"/>
    <cellStyle name="Normal 2" xfId="2" xr:uid="{47D4CE5D-5983-4B13-81BF-4AC86646BA56}"/>
  </cellStyles>
  <dxfs count="8">
    <dxf>
      <font>
        <color theme="0"/>
      </font>
      <fill>
        <patternFill patternType="solid">
          <bgColor theme="0"/>
        </patternFill>
      </fill>
      <border>
        <left/>
        <right/>
        <top style="thin">
          <color auto="1"/>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condense val="0"/>
        <extend val="0"/>
        <color indexed="9"/>
      </font>
    </dxf>
    <dxf>
      <font>
        <condense val="0"/>
        <extend val="0"/>
        <color indexed="9"/>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233976"/>
      <color rgb="FF94C11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1143000</xdr:colOff>
      <xdr:row>8</xdr:row>
      <xdr:rowOff>95250</xdr:rowOff>
    </xdr:from>
    <xdr:to>
      <xdr:col>0</xdr:col>
      <xdr:colOff>1506855</xdr:colOff>
      <xdr:row>11</xdr:row>
      <xdr:rowOff>38100</xdr:rowOff>
    </xdr:to>
    <xdr:pic>
      <xdr:nvPicPr>
        <xdr:cNvPr id="4" name="Picture 3">
          <a:extLst>
            <a:ext uri="{FF2B5EF4-FFF2-40B4-BE49-F238E27FC236}">
              <a16:creationId xmlns:a16="http://schemas.microsoft.com/office/drawing/2014/main" id="{4CBDA564-B1CD-B12E-5E30-88D05AFB18C5}"/>
            </a:ext>
            <a:ext uri="{147F2762-F138-4A5C-976F-8EAC2B608ADB}">
              <a16:predDERef xmlns:a16="http://schemas.microsoft.com/office/drawing/2014/main" pred="{0EA1F6F6-934A-4050-8753-830DC238D897}"/>
            </a:ext>
          </a:extLst>
        </xdr:cNvPr>
        <xdr:cNvPicPr>
          <a:picLocks noChangeAspect="1"/>
        </xdr:cNvPicPr>
      </xdr:nvPicPr>
      <xdr:blipFill>
        <a:blip xmlns:r="http://schemas.openxmlformats.org/officeDocument/2006/relationships" r:embed="rId1"/>
        <a:stretch>
          <a:fillRect/>
        </a:stretch>
      </xdr:blipFill>
      <xdr:spPr>
        <a:xfrm>
          <a:off x="1143000" y="1857375"/>
          <a:ext cx="371475" cy="1143000"/>
        </a:xfrm>
        <a:prstGeom prst="rect">
          <a:avLst/>
        </a:prstGeom>
      </xdr:spPr>
    </xdr:pic>
    <xdr:clientData/>
  </xdr:twoCellAnchor>
  <xdr:twoCellAnchor editAs="oneCell">
    <xdr:from>
      <xdr:col>3</xdr:col>
      <xdr:colOff>590550</xdr:colOff>
      <xdr:row>11</xdr:row>
      <xdr:rowOff>47625</xdr:rowOff>
    </xdr:from>
    <xdr:to>
      <xdr:col>3</xdr:col>
      <xdr:colOff>1447800</xdr:colOff>
      <xdr:row>12</xdr:row>
      <xdr:rowOff>20955</xdr:rowOff>
    </xdr:to>
    <xdr:pic>
      <xdr:nvPicPr>
        <xdr:cNvPr id="5" name="Picture 4">
          <a:extLst>
            <a:ext uri="{FF2B5EF4-FFF2-40B4-BE49-F238E27FC236}">
              <a16:creationId xmlns:a16="http://schemas.microsoft.com/office/drawing/2014/main" id="{E6F23E66-C95F-5A71-CFD0-26F4CA207A39}"/>
            </a:ext>
            <a:ext uri="{147F2762-F138-4A5C-976F-8EAC2B608ADB}">
              <a16:predDERef xmlns:a16="http://schemas.microsoft.com/office/drawing/2014/main" pred="{4CBDA564-B1CD-B12E-5E30-88D05AFB18C5}"/>
            </a:ext>
          </a:extLst>
        </xdr:cNvPr>
        <xdr:cNvPicPr>
          <a:picLocks noChangeAspect="1"/>
        </xdr:cNvPicPr>
      </xdr:nvPicPr>
      <xdr:blipFill>
        <a:blip xmlns:r="http://schemas.openxmlformats.org/officeDocument/2006/relationships" r:embed="rId2"/>
        <a:stretch>
          <a:fillRect/>
        </a:stretch>
      </xdr:blipFill>
      <xdr:spPr>
        <a:xfrm>
          <a:off x="4448175" y="2857500"/>
          <a:ext cx="857250" cy="771525"/>
        </a:xfrm>
        <a:prstGeom prst="rect">
          <a:avLst/>
        </a:prstGeom>
      </xdr:spPr>
    </xdr:pic>
    <xdr:clientData/>
  </xdr:twoCellAnchor>
  <xdr:twoCellAnchor editAs="oneCell">
    <xdr:from>
      <xdr:col>0</xdr:col>
      <xdr:colOff>0</xdr:colOff>
      <xdr:row>0</xdr:row>
      <xdr:rowOff>0</xdr:rowOff>
    </xdr:from>
    <xdr:to>
      <xdr:col>3</xdr:col>
      <xdr:colOff>701040</xdr:colOff>
      <xdr:row>0</xdr:row>
      <xdr:rowOff>973455</xdr:rowOff>
    </xdr:to>
    <xdr:pic>
      <xdr:nvPicPr>
        <xdr:cNvPr id="2" name="Picture 1">
          <a:extLst>
            <a:ext uri="{FF2B5EF4-FFF2-40B4-BE49-F238E27FC236}">
              <a16:creationId xmlns:a16="http://schemas.microsoft.com/office/drawing/2014/main" id="{2E48BB25-8B9B-45F7-BBE8-9359D041F6C0}"/>
            </a:ext>
            <a:ext uri="{147F2762-F138-4A5C-976F-8EAC2B608ADB}">
              <a16:predDERef xmlns:a16="http://schemas.microsoft.com/office/drawing/2014/main" pred="{E6F23E66-C95F-5A71-CFD0-26F4CA207A39}"/>
            </a:ext>
          </a:extLst>
        </xdr:cNvPr>
        <xdr:cNvPicPr>
          <a:picLocks noChangeAspect="1"/>
        </xdr:cNvPicPr>
      </xdr:nvPicPr>
      <xdr:blipFill>
        <a:blip xmlns:r="http://schemas.openxmlformats.org/officeDocument/2006/relationships" r:embed="rId3"/>
        <a:stretch>
          <a:fillRect/>
        </a:stretch>
      </xdr:blipFill>
      <xdr:spPr>
        <a:xfrm>
          <a:off x="0" y="0"/>
          <a:ext cx="4562475" cy="9810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20%20Payroll%20Schedules\Sent\FT%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stomer Schedule"/>
      <sheetName val="Officer Copy - Hide for cust"/>
      <sheetName val="Bank Holidays"/>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intra.co.uk/oss-resour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AB5B3-F082-400F-BB26-D586DFD37F02}">
  <dimension ref="A1:W44"/>
  <sheetViews>
    <sheetView showGridLines="0" tabSelected="1" zoomScale="70" zoomScaleNormal="70" workbookViewId="0">
      <selection activeCell="A21" sqref="A21"/>
    </sheetView>
  </sheetViews>
  <sheetFormatPr defaultColWidth="9.109375" defaultRowHeight="13.8" x14ac:dyDescent="0.3"/>
  <cols>
    <col min="1" max="1" width="24.109375" style="1" customWidth="1"/>
    <col min="2" max="2" width="10.6640625" style="1" customWidth="1"/>
    <col min="3" max="4" width="23" style="1" customWidth="1"/>
    <col min="5" max="5" width="24.109375" style="1" customWidth="1"/>
    <col min="6" max="9" width="23" style="1" customWidth="1"/>
    <col min="10" max="10" width="6" style="1" customWidth="1"/>
    <col min="11" max="11" width="15.6640625" style="1" hidden="1" customWidth="1"/>
    <col min="12" max="12" width="5.88671875" style="1" hidden="1" customWidth="1"/>
    <col min="13" max="13" width="9.109375" style="1" hidden="1" customWidth="1"/>
    <col min="14" max="15" width="15.6640625" style="1" hidden="1" customWidth="1"/>
    <col min="16" max="16" width="19.33203125" style="1" customWidth="1"/>
    <col min="17" max="17" width="28.109375" style="1" bestFit="1" customWidth="1"/>
    <col min="18" max="18" width="4.6640625" style="1" customWidth="1"/>
    <col min="19" max="19" width="16.109375" style="1" hidden="1" customWidth="1"/>
    <col min="20" max="20" width="18.6640625" style="1" hidden="1" customWidth="1"/>
    <col min="21" max="23" width="9.109375" style="1" hidden="1" customWidth="1"/>
    <col min="24" max="25" width="0" style="1" hidden="1" customWidth="1"/>
    <col min="26" max="16384" width="9.109375" style="1"/>
  </cols>
  <sheetData>
    <row r="1" spans="1:12" ht="83.25" customHeight="1" x14ac:dyDescent="0.3"/>
    <row r="2" spans="1:12" ht="18.75" customHeight="1" x14ac:dyDescent="0.3">
      <c r="A2" s="2" t="s">
        <v>0</v>
      </c>
      <c r="B2" s="2" t="s">
        <v>0</v>
      </c>
      <c r="C2" s="2" t="s">
        <v>0</v>
      </c>
      <c r="D2" s="2" t="s">
        <v>0</v>
      </c>
      <c r="E2" s="2" t="s">
        <v>0</v>
      </c>
      <c r="F2" s="2" t="s">
        <v>0</v>
      </c>
      <c r="G2" s="2" t="s">
        <v>0</v>
      </c>
      <c r="H2" s="2" t="s">
        <v>0</v>
      </c>
      <c r="I2" s="2" t="s">
        <v>0</v>
      </c>
      <c r="J2" s="2" t="s">
        <v>0</v>
      </c>
    </row>
    <row r="3" spans="1:12" ht="28.5" customHeight="1" x14ac:dyDescent="0.6">
      <c r="D3" s="62" t="s">
        <v>1</v>
      </c>
      <c r="E3" s="62"/>
      <c r="F3" s="62"/>
      <c r="G3" s="62"/>
    </row>
    <row r="4" spans="1:12" ht="28.5" customHeight="1" x14ac:dyDescent="0.5">
      <c r="D4" s="70" t="s">
        <v>2</v>
      </c>
      <c r="E4" s="70"/>
      <c r="F4" s="70"/>
      <c r="G4" s="70"/>
    </row>
    <row r="5" spans="1:12" ht="28.5" customHeight="1" x14ac:dyDescent="0.6">
      <c r="D5" s="62">
        <v>2023</v>
      </c>
      <c r="E5" s="62"/>
      <c r="F5" s="62"/>
      <c r="G5" s="62"/>
    </row>
    <row r="6" spans="1:12" hidden="1" x14ac:dyDescent="0.3"/>
    <row r="7" spans="1:12" hidden="1" x14ac:dyDescent="0.3"/>
    <row r="8" spans="1:12" ht="18.75" customHeight="1" x14ac:dyDescent="0.3">
      <c r="A8" s="2" t="s">
        <v>0</v>
      </c>
      <c r="B8" s="2" t="s">
        <v>0</v>
      </c>
      <c r="C8" s="2" t="s">
        <v>0</v>
      </c>
      <c r="D8" s="2" t="s">
        <v>0</v>
      </c>
      <c r="E8" s="2" t="s">
        <v>0</v>
      </c>
      <c r="F8" s="2" t="s">
        <v>0</v>
      </c>
      <c r="G8" s="2" t="s">
        <v>0</v>
      </c>
      <c r="H8" s="2" t="s">
        <v>0</v>
      </c>
      <c r="I8" s="2" t="s">
        <v>0</v>
      </c>
      <c r="J8" s="2" t="s">
        <v>0</v>
      </c>
    </row>
    <row r="9" spans="1:12" ht="31.5" customHeight="1" x14ac:dyDescent="0.3">
      <c r="B9" s="3" t="s">
        <v>3</v>
      </c>
    </row>
    <row r="10" spans="1:12" ht="31.5" customHeight="1" x14ac:dyDescent="0.4">
      <c r="B10" s="3" t="s">
        <v>4</v>
      </c>
      <c r="C10" s="4"/>
      <c r="D10" s="4"/>
      <c r="E10" s="4"/>
      <c r="F10" s="5"/>
      <c r="G10" s="5"/>
      <c r="H10" s="4"/>
      <c r="I10" s="4"/>
    </row>
    <row r="11" spans="1:12" ht="31.5" customHeight="1" x14ac:dyDescent="0.3">
      <c r="B11" s="6" t="s">
        <v>5</v>
      </c>
      <c r="C11" s="7"/>
      <c r="D11" s="7"/>
      <c r="E11" s="7"/>
      <c r="F11" s="8"/>
      <c r="G11" s="8"/>
      <c r="H11" s="7"/>
      <c r="I11" s="7"/>
    </row>
    <row r="12" spans="1:12" s="10" customFormat="1" ht="62.25" customHeight="1" x14ac:dyDescent="0.4">
      <c r="A12" s="49"/>
      <c r="B12" s="50"/>
      <c r="C12" s="51"/>
      <c r="E12" s="52" t="s">
        <v>6</v>
      </c>
      <c r="F12" s="48" t="s">
        <v>7</v>
      </c>
      <c r="I12" s="53"/>
    </row>
    <row r="13" spans="1:12" ht="21" x14ac:dyDescent="0.4">
      <c r="A13" s="5"/>
      <c r="B13" s="4"/>
      <c r="C13" s="9"/>
      <c r="D13" s="10"/>
      <c r="I13" s="4"/>
    </row>
    <row r="14" spans="1:12" ht="21" hidden="1" x14ac:dyDescent="0.4">
      <c r="A14" s="5"/>
      <c r="B14" s="4"/>
      <c r="C14" s="9"/>
      <c r="D14" s="10"/>
      <c r="I14" s="4"/>
    </row>
    <row r="15" spans="1:12" ht="21" hidden="1" x14ac:dyDescent="0.4">
      <c r="A15" s="5"/>
      <c r="B15" s="5"/>
      <c r="C15" s="5"/>
      <c r="D15" s="5"/>
      <c r="E15" s="5"/>
      <c r="F15" s="5"/>
      <c r="G15" s="5"/>
      <c r="H15" s="5"/>
      <c r="I15" s="5"/>
      <c r="L15" s="11"/>
    </row>
    <row r="16" spans="1:12" ht="30.75" hidden="1" customHeight="1" x14ac:dyDescent="0.35">
      <c r="A16" s="12"/>
      <c r="B16" s="12"/>
      <c r="C16" s="1">
        <v>-7</v>
      </c>
      <c r="D16" s="1">
        <v>-4</v>
      </c>
      <c r="E16" s="1">
        <v>-3</v>
      </c>
      <c r="F16" s="1">
        <v>-2</v>
      </c>
      <c r="G16" s="1">
        <v>-1</v>
      </c>
      <c r="H16" s="11"/>
      <c r="I16" s="1">
        <v>6</v>
      </c>
    </row>
    <row r="17" spans="1:23" s="14" customFormat="1" ht="57.6" x14ac:dyDescent="0.3">
      <c r="A17" s="13" t="s">
        <v>8</v>
      </c>
      <c r="B17" s="13" t="s">
        <v>9</v>
      </c>
      <c r="C17" s="13" t="s">
        <v>10</v>
      </c>
      <c r="D17" s="13" t="s">
        <v>11</v>
      </c>
      <c r="E17" s="13" t="s">
        <v>12</v>
      </c>
      <c r="F17" s="13" t="s">
        <v>13</v>
      </c>
      <c r="G17" s="13" t="s">
        <v>14</v>
      </c>
      <c r="H17" s="13" t="s">
        <v>15</v>
      </c>
      <c r="I17" s="13" t="s">
        <v>16</v>
      </c>
      <c r="L17" s="1"/>
      <c r="M17" s="1"/>
      <c r="N17" s="1"/>
      <c r="P17" s="68" t="s">
        <v>17</v>
      </c>
      <c r="Q17" s="69"/>
      <c r="W17" s="1"/>
    </row>
    <row r="18" spans="1:23" s="14" customFormat="1" ht="18" customHeight="1" x14ac:dyDescent="0.25">
      <c r="A18" s="13"/>
      <c r="B18" s="13"/>
      <c r="C18" s="13"/>
      <c r="D18" s="13"/>
      <c r="E18" s="13"/>
      <c r="F18" s="13"/>
      <c r="G18" s="13"/>
      <c r="H18" s="13" t="str">
        <f>F12</f>
        <v>FRI</v>
      </c>
      <c r="I18" s="13"/>
      <c r="K18" s="15" t="s">
        <v>18</v>
      </c>
      <c r="M18" s="66" t="s">
        <v>19</v>
      </c>
      <c r="N18" s="67"/>
      <c r="P18" s="16" t="s">
        <v>20</v>
      </c>
      <c r="Q18" s="17" t="s">
        <v>21</v>
      </c>
      <c r="S18" s="63" t="s">
        <v>22</v>
      </c>
      <c r="T18" s="64"/>
      <c r="U18" s="64"/>
      <c r="W18" s="15" t="s">
        <v>23</v>
      </c>
    </row>
    <row r="19" spans="1:23" s="14" customFormat="1" ht="18" x14ac:dyDescent="0.35">
      <c r="A19" s="18" t="s">
        <v>24</v>
      </c>
      <c r="B19" s="19">
        <v>1</v>
      </c>
      <c r="C19" s="20">
        <f t="shared" ref="C19:G31" si="0">WORKDAY($H19,C$16,BankHols)</f>
        <v>45035</v>
      </c>
      <c r="D19" s="20">
        <f t="shared" si="0"/>
        <v>45040</v>
      </c>
      <c r="E19" s="20">
        <f t="shared" si="0"/>
        <v>45041</v>
      </c>
      <c r="F19" s="20">
        <f t="shared" si="0"/>
        <v>45042</v>
      </c>
      <c r="G19" s="20">
        <f t="shared" si="0"/>
        <v>45043</v>
      </c>
      <c r="H19" s="20">
        <f t="shared" ref="H19:H31" si="1">WORKDAY(K19+1,-1,BankHols)</f>
        <v>45044</v>
      </c>
      <c r="I19" s="20">
        <f t="shared" ref="I19:I31" si="2">IF(DAY(H19)&lt;I$16,WORKDAY(DATE(YEAR(H19),MONTH(H19),I$16)-1,1,BankHols),WORKDAY(DATE(YEAR(H19),MONTH(H19)+1,I$16)-1,1,BankHols))</f>
        <v>45055</v>
      </c>
      <c r="K19" s="21">
        <f t="shared" ref="K19:K31" si="3">T19-VLOOKUP(PayDay,DaysOffset,2,FALSE)</f>
        <v>45045</v>
      </c>
      <c r="L19" s="21"/>
      <c r="M19" s="22" t="s">
        <v>25</v>
      </c>
      <c r="N19" s="23">
        <v>7</v>
      </c>
      <c r="P19" s="24">
        <v>45023</v>
      </c>
      <c r="Q19" s="46" t="s">
        <v>26</v>
      </c>
      <c r="S19" s="25">
        <v>45022</v>
      </c>
      <c r="T19" s="25">
        <v>45049</v>
      </c>
      <c r="U19" s="26" t="s">
        <v>27</v>
      </c>
      <c r="W19" s="27" t="s">
        <v>7</v>
      </c>
    </row>
    <row r="20" spans="1:23" ht="19.5" customHeight="1" x14ac:dyDescent="0.35">
      <c r="A20" s="18" t="s">
        <v>28</v>
      </c>
      <c r="B20" s="19">
        <v>2</v>
      </c>
      <c r="C20" s="20">
        <f t="shared" si="0"/>
        <v>45063</v>
      </c>
      <c r="D20" s="20">
        <f t="shared" si="0"/>
        <v>45068</v>
      </c>
      <c r="E20" s="20">
        <f t="shared" si="0"/>
        <v>45069</v>
      </c>
      <c r="F20" s="20">
        <f t="shared" si="0"/>
        <v>45070</v>
      </c>
      <c r="G20" s="20">
        <f t="shared" si="0"/>
        <v>45071</v>
      </c>
      <c r="H20" s="20">
        <f t="shared" si="1"/>
        <v>45072</v>
      </c>
      <c r="I20" s="20">
        <f t="shared" si="2"/>
        <v>45083</v>
      </c>
      <c r="K20" s="21">
        <f t="shared" si="3"/>
        <v>45073</v>
      </c>
      <c r="L20" s="21"/>
      <c r="M20" s="28" t="s">
        <v>29</v>
      </c>
      <c r="N20" s="23">
        <v>6</v>
      </c>
      <c r="P20" s="24">
        <v>45026</v>
      </c>
      <c r="Q20" s="46" t="s">
        <v>30</v>
      </c>
      <c r="S20" s="25">
        <v>45050</v>
      </c>
      <c r="T20" s="25">
        <v>45077</v>
      </c>
      <c r="U20" s="29" t="s">
        <v>31</v>
      </c>
      <c r="W20" s="27" t="s">
        <v>29</v>
      </c>
    </row>
    <row r="21" spans="1:23" ht="19.5" customHeight="1" x14ac:dyDescent="0.35">
      <c r="A21" s="18" t="s">
        <v>32</v>
      </c>
      <c r="B21" s="19">
        <v>3</v>
      </c>
      <c r="C21" s="20">
        <f t="shared" si="0"/>
        <v>45091</v>
      </c>
      <c r="D21" s="20">
        <f t="shared" si="0"/>
        <v>45096</v>
      </c>
      <c r="E21" s="20">
        <f t="shared" si="0"/>
        <v>45097</v>
      </c>
      <c r="F21" s="20">
        <f t="shared" si="0"/>
        <v>45098</v>
      </c>
      <c r="G21" s="20">
        <f t="shared" si="0"/>
        <v>45099</v>
      </c>
      <c r="H21" s="20">
        <f t="shared" si="1"/>
        <v>45100</v>
      </c>
      <c r="I21" s="20">
        <f t="shared" si="2"/>
        <v>45113</v>
      </c>
      <c r="K21" s="21">
        <f t="shared" si="3"/>
        <v>45101</v>
      </c>
      <c r="L21" s="21"/>
      <c r="M21" s="28" t="s">
        <v>7</v>
      </c>
      <c r="N21" s="23">
        <v>4</v>
      </c>
      <c r="P21" s="24">
        <v>45047</v>
      </c>
      <c r="Q21" s="46" t="s">
        <v>33</v>
      </c>
      <c r="S21" s="25">
        <v>45078</v>
      </c>
      <c r="T21" s="25">
        <v>45105</v>
      </c>
      <c r="U21" s="30" t="s">
        <v>34</v>
      </c>
      <c r="W21" s="27" t="s">
        <v>25</v>
      </c>
    </row>
    <row r="22" spans="1:23" ht="19.5" customHeight="1" x14ac:dyDescent="0.35">
      <c r="A22" s="18" t="s">
        <v>35</v>
      </c>
      <c r="B22" s="19">
        <v>4</v>
      </c>
      <c r="C22" s="20">
        <f t="shared" si="0"/>
        <v>45119</v>
      </c>
      <c r="D22" s="20">
        <f t="shared" si="0"/>
        <v>45124</v>
      </c>
      <c r="E22" s="20">
        <f t="shared" si="0"/>
        <v>45125</v>
      </c>
      <c r="F22" s="20">
        <f t="shared" si="0"/>
        <v>45126</v>
      </c>
      <c r="G22" s="20">
        <f t="shared" si="0"/>
        <v>45127</v>
      </c>
      <c r="H22" s="20">
        <f t="shared" si="1"/>
        <v>45128</v>
      </c>
      <c r="I22" s="20">
        <f t="shared" si="2"/>
        <v>45145</v>
      </c>
      <c r="K22" s="21">
        <f t="shared" si="3"/>
        <v>45129</v>
      </c>
      <c r="L22" s="21"/>
      <c r="M22" s="28" t="s">
        <v>36</v>
      </c>
      <c r="N22" s="23">
        <v>3</v>
      </c>
      <c r="P22" s="24">
        <v>45054</v>
      </c>
      <c r="Q22" s="47" t="s">
        <v>37</v>
      </c>
      <c r="S22" s="25">
        <v>45106</v>
      </c>
      <c r="T22" s="25">
        <v>45133</v>
      </c>
      <c r="U22" s="30" t="s">
        <v>38</v>
      </c>
      <c r="W22" s="27" t="s">
        <v>39</v>
      </c>
    </row>
    <row r="23" spans="1:23" ht="19.5" customHeight="1" x14ac:dyDescent="0.35">
      <c r="A23" s="18" t="s">
        <v>40</v>
      </c>
      <c r="B23" s="19">
        <v>5</v>
      </c>
      <c r="C23" s="20">
        <f t="shared" si="0"/>
        <v>45147</v>
      </c>
      <c r="D23" s="20">
        <f t="shared" si="0"/>
        <v>45152</v>
      </c>
      <c r="E23" s="20">
        <f t="shared" si="0"/>
        <v>45153</v>
      </c>
      <c r="F23" s="20">
        <f t="shared" si="0"/>
        <v>45154</v>
      </c>
      <c r="G23" s="20">
        <f t="shared" si="0"/>
        <v>45155</v>
      </c>
      <c r="H23" s="20">
        <f t="shared" si="1"/>
        <v>45156</v>
      </c>
      <c r="I23" s="20">
        <f t="shared" si="2"/>
        <v>45175</v>
      </c>
      <c r="K23" s="21">
        <f t="shared" si="3"/>
        <v>45157</v>
      </c>
      <c r="L23" s="21"/>
      <c r="M23" s="28" t="s">
        <v>41</v>
      </c>
      <c r="N23" s="23">
        <v>2</v>
      </c>
      <c r="P23" s="24">
        <v>45075</v>
      </c>
      <c r="Q23" s="46" t="s">
        <v>42</v>
      </c>
      <c r="S23" s="25">
        <v>45134</v>
      </c>
      <c r="T23" s="25">
        <v>45161</v>
      </c>
      <c r="U23" s="30" t="s">
        <v>43</v>
      </c>
      <c r="W23" s="27" t="s">
        <v>44</v>
      </c>
    </row>
    <row r="24" spans="1:23" ht="19.5" customHeight="1" x14ac:dyDescent="0.35">
      <c r="A24" s="18" t="s">
        <v>45</v>
      </c>
      <c r="B24" s="19">
        <v>6</v>
      </c>
      <c r="C24" s="20">
        <f t="shared" si="0"/>
        <v>45175</v>
      </c>
      <c r="D24" s="20">
        <f t="shared" si="0"/>
        <v>45180</v>
      </c>
      <c r="E24" s="20">
        <f t="shared" si="0"/>
        <v>45181</v>
      </c>
      <c r="F24" s="20">
        <f t="shared" si="0"/>
        <v>45182</v>
      </c>
      <c r="G24" s="20">
        <f t="shared" si="0"/>
        <v>45183</v>
      </c>
      <c r="H24" s="20">
        <f t="shared" si="1"/>
        <v>45184</v>
      </c>
      <c r="I24" s="20">
        <f t="shared" si="2"/>
        <v>45205</v>
      </c>
      <c r="K24" s="21">
        <f t="shared" si="3"/>
        <v>45185</v>
      </c>
      <c r="L24" s="21"/>
      <c r="M24" s="28" t="s">
        <v>44</v>
      </c>
      <c r="N24" s="23">
        <v>2</v>
      </c>
      <c r="P24" s="24">
        <v>45166</v>
      </c>
      <c r="Q24" s="46" t="s">
        <v>46</v>
      </c>
      <c r="S24" s="25">
        <v>45162</v>
      </c>
      <c r="T24" s="25">
        <v>45189</v>
      </c>
      <c r="U24" s="30" t="s">
        <v>47</v>
      </c>
    </row>
    <row r="25" spans="1:23" ht="19.5" customHeight="1" x14ac:dyDescent="0.35">
      <c r="A25" s="18" t="s">
        <v>48</v>
      </c>
      <c r="B25" s="19">
        <v>7</v>
      </c>
      <c r="C25" s="20">
        <f t="shared" si="0"/>
        <v>45203</v>
      </c>
      <c r="D25" s="20">
        <f t="shared" si="0"/>
        <v>45208</v>
      </c>
      <c r="E25" s="20">
        <f t="shared" si="0"/>
        <v>45209</v>
      </c>
      <c r="F25" s="20">
        <f t="shared" si="0"/>
        <v>45210</v>
      </c>
      <c r="G25" s="20">
        <f t="shared" si="0"/>
        <v>45211</v>
      </c>
      <c r="H25" s="20">
        <f t="shared" si="1"/>
        <v>45212</v>
      </c>
      <c r="I25" s="20">
        <f t="shared" si="2"/>
        <v>45236</v>
      </c>
      <c r="K25" s="21">
        <f t="shared" si="3"/>
        <v>45213</v>
      </c>
      <c r="L25" s="21"/>
      <c r="M25" s="31" t="s">
        <v>39</v>
      </c>
      <c r="N25" s="32">
        <v>1</v>
      </c>
      <c r="P25" s="24">
        <v>45285</v>
      </c>
      <c r="Q25" s="46" t="s">
        <v>49</v>
      </c>
      <c r="S25" s="25">
        <v>45190</v>
      </c>
      <c r="T25" s="25">
        <v>45217</v>
      </c>
      <c r="U25" s="30" t="s">
        <v>50</v>
      </c>
    </row>
    <row r="26" spans="1:23" ht="19.5" customHeight="1" x14ac:dyDescent="0.35">
      <c r="A26" s="18" t="s">
        <v>51</v>
      </c>
      <c r="B26" s="19">
        <v>8</v>
      </c>
      <c r="C26" s="20">
        <f t="shared" si="0"/>
        <v>45231</v>
      </c>
      <c r="D26" s="20">
        <f t="shared" si="0"/>
        <v>45236</v>
      </c>
      <c r="E26" s="20">
        <f t="shared" si="0"/>
        <v>45237</v>
      </c>
      <c r="F26" s="20">
        <f t="shared" si="0"/>
        <v>45238</v>
      </c>
      <c r="G26" s="20">
        <f t="shared" si="0"/>
        <v>45239</v>
      </c>
      <c r="H26" s="20">
        <f t="shared" si="1"/>
        <v>45240</v>
      </c>
      <c r="I26" s="20">
        <f t="shared" si="2"/>
        <v>45266</v>
      </c>
      <c r="K26" s="21">
        <f t="shared" si="3"/>
        <v>45241</v>
      </c>
      <c r="L26" s="21"/>
      <c r="P26" s="24">
        <v>45286</v>
      </c>
      <c r="Q26" s="46" t="s">
        <v>52</v>
      </c>
      <c r="S26" s="25">
        <v>45218</v>
      </c>
      <c r="T26" s="25">
        <v>45245</v>
      </c>
      <c r="U26" s="30" t="s">
        <v>53</v>
      </c>
    </row>
    <row r="27" spans="1:23" ht="19.5" customHeight="1" x14ac:dyDescent="0.35">
      <c r="A27" s="18" t="s">
        <v>54</v>
      </c>
      <c r="B27" s="19">
        <v>9</v>
      </c>
      <c r="C27" s="20">
        <f t="shared" si="0"/>
        <v>45259</v>
      </c>
      <c r="D27" s="20">
        <f t="shared" si="0"/>
        <v>45264</v>
      </c>
      <c r="E27" s="20">
        <f t="shared" si="0"/>
        <v>45265</v>
      </c>
      <c r="F27" s="20">
        <f t="shared" si="0"/>
        <v>45266</v>
      </c>
      <c r="G27" s="20">
        <f t="shared" si="0"/>
        <v>45267</v>
      </c>
      <c r="H27" s="20">
        <f t="shared" si="1"/>
        <v>45268</v>
      </c>
      <c r="I27" s="20">
        <f t="shared" si="2"/>
        <v>45299</v>
      </c>
      <c r="K27" s="21">
        <f t="shared" si="3"/>
        <v>45269</v>
      </c>
      <c r="L27" s="21"/>
      <c r="P27" s="24">
        <v>45292</v>
      </c>
      <c r="Q27" s="45" t="s">
        <v>55</v>
      </c>
      <c r="S27" s="25">
        <v>45246</v>
      </c>
      <c r="T27" s="25">
        <v>45273</v>
      </c>
      <c r="U27" s="30" t="s">
        <v>56</v>
      </c>
    </row>
    <row r="28" spans="1:23" ht="19.5" customHeight="1" x14ac:dyDescent="0.35">
      <c r="A28" s="18" t="s">
        <v>57</v>
      </c>
      <c r="B28" s="19">
        <v>10</v>
      </c>
      <c r="C28" s="20">
        <f t="shared" si="0"/>
        <v>45282</v>
      </c>
      <c r="D28" s="20">
        <f t="shared" si="0"/>
        <v>45289</v>
      </c>
      <c r="E28" s="20">
        <f t="shared" si="0"/>
        <v>45293</v>
      </c>
      <c r="F28" s="20">
        <f t="shared" si="0"/>
        <v>45294</v>
      </c>
      <c r="G28" s="20">
        <f t="shared" si="0"/>
        <v>45295</v>
      </c>
      <c r="H28" s="20">
        <f t="shared" si="1"/>
        <v>45296</v>
      </c>
      <c r="I28" s="20">
        <f t="shared" si="2"/>
        <v>45299</v>
      </c>
      <c r="K28" s="21">
        <f t="shared" si="3"/>
        <v>45297</v>
      </c>
      <c r="L28" s="21"/>
      <c r="P28" s="24">
        <v>45380</v>
      </c>
      <c r="Q28" s="45" t="s">
        <v>26</v>
      </c>
      <c r="S28" s="25">
        <v>45274</v>
      </c>
      <c r="T28" s="25">
        <v>45301</v>
      </c>
      <c r="U28" s="30" t="s">
        <v>58</v>
      </c>
    </row>
    <row r="29" spans="1:23" ht="19.5" customHeight="1" x14ac:dyDescent="0.35">
      <c r="A29" s="18" t="s">
        <v>59</v>
      </c>
      <c r="B29" s="19">
        <v>11</v>
      </c>
      <c r="C29" s="20">
        <f t="shared" si="0"/>
        <v>45315</v>
      </c>
      <c r="D29" s="20">
        <f t="shared" si="0"/>
        <v>45320</v>
      </c>
      <c r="E29" s="20">
        <f t="shared" si="0"/>
        <v>45321</v>
      </c>
      <c r="F29" s="20">
        <f t="shared" si="0"/>
        <v>45322</v>
      </c>
      <c r="G29" s="20">
        <f t="shared" si="0"/>
        <v>45323</v>
      </c>
      <c r="H29" s="20">
        <f t="shared" si="1"/>
        <v>45324</v>
      </c>
      <c r="I29" s="20">
        <f t="shared" si="2"/>
        <v>45328</v>
      </c>
      <c r="K29" s="21">
        <f t="shared" si="3"/>
        <v>45325</v>
      </c>
      <c r="L29" s="21"/>
      <c r="S29" s="25">
        <v>45302</v>
      </c>
      <c r="T29" s="25">
        <v>45329</v>
      </c>
      <c r="U29" s="30" t="s">
        <v>60</v>
      </c>
    </row>
    <row r="30" spans="1:23" ht="19.5" customHeight="1" x14ac:dyDescent="0.35">
      <c r="A30" s="18" t="s">
        <v>61</v>
      </c>
      <c r="B30" s="19">
        <v>12</v>
      </c>
      <c r="C30" s="20">
        <f t="shared" si="0"/>
        <v>45343</v>
      </c>
      <c r="D30" s="20">
        <f t="shared" si="0"/>
        <v>45348</v>
      </c>
      <c r="E30" s="33">
        <f t="shared" si="0"/>
        <v>45349</v>
      </c>
      <c r="F30" s="33">
        <f t="shared" si="0"/>
        <v>45350</v>
      </c>
      <c r="G30" s="33">
        <f t="shared" si="0"/>
        <v>45351</v>
      </c>
      <c r="H30" s="20">
        <f t="shared" si="1"/>
        <v>45352</v>
      </c>
      <c r="I30" s="20">
        <f t="shared" si="2"/>
        <v>45357</v>
      </c>
      <c r="K30" s="21">
        <f t="shared" si="3"/>
        <v>45353</v>
      </c>
      <c r="L30" s="21"/>
      <c r="S30" s="25">
        <v>45330</v>
      </c>
      <c r="T30" s="25">
        <v>45357</v>
      </c>
      <c r="U30" s="30" t="s">
        <v>62</v>
      </c>
    </row>
    <row r="31" spans="1:23" ht="19.5" customHeight="1" x14ac:dyDescent="0.35">
      <c r="A31" s="18" t="s">
        <v>63</v>
      </c>
      <c r="B31" s="19">
        <v>13</v>
      </c>
      <c r="C31" s="20">
        <f t="shared" si="0"/>
        <v>45370</v>
      </c>
      <c r="D31" s="34">
        <f t="shared" si="0"/>
        <v>45373</v>
      </c>
      <c r="E31" s="20">
        <f t="shared" si="0"/>
        <v>45376</v>
      </c>
      <c r="F31" s="20">
        <f t="shared" si="0"/>
        <v>45377</v>
      </c>
      <c r="G31" s="20">
        <f t="shared" si="0"/>
        <v>45378</v>
      </c>
      <c r="H31" s="35">
        <f t="shared" si="1"/>
        <v>45379</v>
      </c>
      <c r="I31" s="20">
        <f t="shared" si="2"/>
        <v>45390</v>
      </c>
      <c r="K31" s="21">
        <f t="shared" si="3"/>
        <v>45381</v>
      </c>
      <c r="S31" s="25">
        <v>45358</v>
      </c>
      <c r="T31" s="25">
        <v>45385</v>
      </c>
      <c r="U31" s="30" t="s">
        <v>64</v>
      </c>
    </row>
    <row r="32" spans="1:23" ht="19.5" customHeight="1" x14ac:dyDescent="0.3">
      <c r="D32" s="36"/>
      <c r="E32" s="36"/>
      <c r="F32" s="36"/>
      <c r="G32" s="36"/>
      <c r="H32" s="36"/>
      <c r="I32" s="37"/>
    </row>
    <row r="33" spans="1:9" ht="19.5" customHeight="1" x14ac:dyDescent="0.3">
      <c r="D33" s="36"/>
      <c r="E33" s="38"/>
      <c r="F33" s="38"/>
      <c r="G33" s="38"/>
      <c r="H33" s="65"/>
      <c r="I33" s="65"/>
    </row>
    <row r="34" spans="1:9" ht="19.5" customHeight="1" x14ac:dyDescent="0.35">
      <c r="D34" s="39"/>
      <c r="E34" s="40"/>
      <c r="F34" s="40"/>
      <c r="G34" s="40"/>
      <c r="H34" s="41"/>
      <c r="I34" s="42"/>
    </row>
    <row r="35" spans="1:9" ht="26.25" customHeight="1" x14ac:dyDescent="0.3">
      <c r="A35" s="57" t="s">
        <v>65</v>
      </c>
      <c r="B35" s="59" t="s">
        <v>66</v>
      </c>
      <c r="C35" s="59"/>
      <c r="D35" s="59"/>
      <c r="E35" s="59"/>
      <c r="F35" s="59"/>
      <c r="G35" s="59"/>
      <c r="H35" s="59"/>
      <c r="I35" s="42"/>
    </row>
    <row r="36" spans="1:9" ht="39.75" customHeight="1" x14ac:dyDescent="0.3">
      <c r="A36" s="57"/>
      <c r="B36" s="59" t="s">
        <v>67</v>
      </c>
      <c r="C36" s="59"/>
      <c r="D36" s="59"/>
      <c r="E36" s="59"/>
      <c r="F36" s="59"/>
      <c r="G36" s="59"/>
      <c r="H36" s="59"/>
      <c r="I36" s="42"/>
    </row>
    <row r="37" spans="1:9" ht="35.25" customHeight="1" x14ac:dyDescent="0.3">
      <c r="A37" s="57"/>
      <c r="B37" s="59" t="s">
        <v>68</v>
      </c>
      <c r="C37" s="59"/>
      <c r="D37" s="59"/>
      <c r="E37" s="59"/>
      <c r="F37" s="59"/>
      <c r="G37" s="59"/>
      <c r="H37" s="59"/>
    </row>
    <row r="38" spans="1:9" ht="21" customHeight="1" x14ac:dyDescent="0.3">
      <c r="A38" s="57"/>
      <c r="B38" s="59" t="s">
        <v>69</v>
      </c>
      <c r="C38" s="59"/>
      <c r="D38" s="59"/>
      <c r="E38" s="59"/>
      <c r="F38" s="59"/>
      <c r="G38" s="59"/>
      <c r="H38" s="59"/>
    </row>
    <row r="39" spans="1:9" ht="20.399999999999999" customHeight="1" x14ac:dyDescent="0.3">
      <c r="A39" s="57"/>
      <c r="B39" s="59" t="s">
        <v>70</v>
      </c>
      <c r="C39" s="59"/>
      <c r="D39" s="59"/>
      <c r="E39" s="59"/>
      <c r="F39" s="59"/>
      <c r="G39" s="59"/>
      <c r="H39" s="59"/>
    </row>
    <row r="40" spans="1:9" ht="33" customHeight="1" x14ac:dyDescent="0.3">
      <c r="A40" s="57"/>
      <c r="B40" s="60" t="s">
        <v>71</v>
      </c>
      <c r="C40" s="61"/>
      <c r="D40" s="61"/>
      <c r="E40" s="61"/>
      <c r="F40" s="61"/>
      <c r="G40" s="61"/>
      <c r="H40" s="61"/>
    </row>
    <row r="41" spans="1:9" ht="16.5" customHeight="1" x14ac:dyDescent="0.3">
      <c r="A41" s="57"/>
      <c r="B41" s="54" t="s">
        <v>72</v>
      </c>
      <c r="C41" s="55"/>
      <c r="D41" s="55"/>
      <c r="E41" s="55"/>
      <c r="F41" s="55"/>
      <c r="G41" s="55"/>
      <c r="H41" s="56"/>
    </row>
    <row r="42" spans="1:9" ht="26.25" customHeight="1" x14ac:dyDescent="0.3">
      <c r="A42" s="57"/>
      <c r="B42" s="58" t="s">
        <v>73</v>
      </c>
      <c r="C42" s="58"/>
      <c r="D42" s="58"/>
      <c r="E42" s="58"/>
      <c r="F42" s="58"/>
      <c r="G42" s="58"/>
      <c r="H42" s="58"/>
    </row>
    <row r="43" spans="1:9" ht="12.75" customHeight="1" x14ac:dyDescent="0.35">
      <c r="A43" s="44"/>
      <c r="C43" s="43"/>
      <c r="D43" s="43"/>
      <c r="E43" s="43"/>
      <c r="F43" s="43"/>
      <c r="G43" s="43"/>
      <c r="H43" s="43"/>
    </row>
    <row r="44" spans="1:9" ht="18" x14ac:dyDescent="0.35">
      <c r="A44" s="44"/>
      <c r="C44" s="43"/>
      <c r="D44" s="43"/>
    </row>
  </sheetData>
  <sheetProtection algorithmName="SHA-512" hashValue="eTs9BJKYUpdnCO24LmqNfbW+ObhX+CkgpdNKFxkvzwNZ6nhS4jlYPhotyepMKXGU1cQOrT9JyC2iTL56waygZQ==" saltValue="DyRQ5OUUGEaAx3tT7WWiGQ==" spinCount="100000" sheet="1" objects="1" scenarios="1"/>
  <mergeCells count="16">
    <mergeCell ref="D3:G3"/>
    <mergeCell ref="S18:U18"/>
    <mergeCell ref="D5:G5"/>
    <mergeCell ref="H33:I33"/>
    <mergeCell ref="M18:N18"/>
    <mergeCell ref="P17:Q17"/>
    <mergeCell ref="D4:G4"/>
    <mergeCell ref="B41:H41"/>
    <mergeCell ref="A35:A42"/>
    <mergeCell ref="B42:H42"/>
    <mergeCell ref="B38:H38"/>
    <mergeCell ref="B39:H39"/>
    <mergeCell ref="B40:H40"/>
    <mergeCell ref="B35:H35"/>
    <mergeCell ref="B36:H36"/>
    <mergeCell ref="B37:H37"/>
  </mergeCells>
  <phoneticPr fontId="2" type="noConversion"/>
  <conditionalFormatting sqref="H32 A19:B31">
    <cfRule type="expression" dxfId="7" priority="13">
      <formula>MONTH($A19)=12</formula>
    </cfRule>
  </conditionalFormatting>
  <conditionalFormatting sqref="E32:G32 D32:D33">
    <cfRule type="expression" dxfId="6" priority="15">
      <formula>MONTH(#REF!)=12</formula>
    </cfRule>
  </conditionalFormatting>
  <conditionalFormatting sqref="E34:G34">
    <cfRule type="expression" dxfId="5" priority="12" stopIfTrue="1">
      <formula>IF(#REF!=0,FALSE,TRUE)</formula>
    </cfRule>
  </conditionalFormatting>
  <conditionalFormatting sqref="H34">
    <cfRule type="expression" dxfId="4" priority="4" stopIfTrue="1">
      <formula>IF(#REF!=0,FALSE,TRUE)</formula>
    </cfRule>
  </conditionalFormatting>
  <conditionalFormatting sqref="H19:H31">
    <cfRule type="expression" dxfId="3" priority="3">
      <formula>MONTH($B19)=12</formula>
    </cfRule>
  </conditionalFormatting>
  <conditionalFormatting sqref="I19:I31">
    <cfRule type="expression" dxfId="2" priority="2">
      <formula>MONTH($B19)=12</formula>
    </cfRule>
  </conditionalFormatting>
  <conditionalFormatting sqref="C19:G31">
    <cfRule type="expression" dxfId="1" priority="1">
      <formula>MONTH($B19)=12</formula>
    </cfRule>
  </conditionalFormatting>
  <conditionalFormatting sqref="E32:G32">
    <cfRule type="expression" dxfId="0" priority="16">
      <formula>$F$12&lt;&gt;"4 WEEKLY"</formula>
    </cfRule>
  </conditionalFormatting>
  <dataValidations count="2">
    <dataValidation type="list" allowBlank="1" showInputMessage="1" showErrorMessage="1" sqref="F12" xr:uid="{3D57C8C6-8697-4BE7-BBE9-9788613CE052}">
      <formula1>DAys</formula1>
    </dataValidation>
    <dataValidation type="list" allowBlank="1" showInputMessage="1" showErrorMessage="1" sqref="D13:D14" xr:uid="{F218B828-A999-4A3C-904D-BFD77567563C}">
      <formula1>#REF!</formula1>
    </dataValidation>
  </dataValidations>
  <hyperlinks>
    <hyperlink ref="B41:H41" r:id="rId1" display="oss-resources" xr:uid="{0E205398-B023-4931-AD90-5CF8BAD36B9A}"/>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d 0 9 f d 6 8 e - 1 8 a 2 - 4 2 4 7 - a 6 9 b - e d 9 8 7 d f a b 1 f 8 "   x m l n s = " h t t p : / / s c h e m a s . m i c r o s o f t . c o m / D a t a M a s h u p " > A A A A A B U D A A B Q S w M E F A A C A A g A x Y B S V O 6 P B M u l A A A A 9 g A A A B I A H A B D b 2 5 m a W c v U G F j a 2 F n Z S 5 4 b W w g o h g A K K A U A A A A A A A A A A A A A A A A A A A A A A A A A A A A h Y 9 B C s I w F E S v U r J v k l Y R K b 8 p 6 M K N B U E Q t y H G N t j + S p O a 3 s 2 F R / I K V r T q z u W 8 e Y u Z + / U G W V 9 X w U W 3 1 j S Y k o h y E m h U z c F g k Z L O H c M 5 y Q R s p D r J Q g e D j D b p 7 S E l p X P n h D H v P f U T 2 r Q F i z m P 2 D 5 f b 1 W p a 0 k + s v k v h w a t k 6 g 0 E b B 7 j R E x j T i n s + m w C d g I I T f 4 F e K h e 7 Y / E J Z d 5 b p W C 4 3 h a g F s j M D e H 8 Q D U E s D B B Q A A g A I A M W A U l 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F g F J U K I p H u A 4 A A A A R A A A A E w A c A E Z v c m 1 1 b G F z L 1 N l Y 3 R p b 2 4 x L m 0 g o h g A K K A U A A A A A A A A A A A A A A A A A A A A A A A A A A A A K 0 5 N L s n M z 1 M I h t C G 1 g B Q S w E C L Q A U A A I A C A D F g F J U 7 o 8 E y 6 U A A A D 2 A A A A E g A A A A A A A A A A A A A A A A A A A A A A Q 2 9 u Z m l n L 1 B h Y 2 t h Z 2 U u e G 1 s U E s B A i 0 A F A A C A A g A x Y B S V A / K 6 a u k A A A A 6 Q A A A B M A A A A A A A A A A A A A A A A A 8 Q A A A F t D b 2 5 0 Z W 5 0 X 1 R 5 c G V z X S 5 4 b W x Q S w E C L Q A U A A I A C A D F g F J U 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B Y h H o v u 9 P U 6 k 2 L w c g N g T P w A A A A A C A A A A A A A D Z g A A w A A A A B A A A A D 3 p s F 5 l d O d C g N G d d P 7 S J 2 R A A A A A A S A A A C g A A A A E A A A A H e A g E H X h f 4 n B M f d 9 S a g g h Z Q A A A A h L 9 e Q L C C Z z z t 2 P G m n 9 T r f t k r p 9 G 8 L J g k M W U 7 A y K p V Q h S Q v h 4 R n X + U X A k 1 E 4 g s 6 M f F Q a q O K C P t b u s 7 x 2 S 2 G 4 r i 0 E d c z Q f / M Z n 0 Y V A u p k G R W o U A A A A d 2 h N Y O R e l Q p 2 x m W h S f a l J N t A Q 6 Y = < / 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EA58454BA56D949B3002760526B564D" ma:contentTypeVersion="14" ma:contentTypeDescription="Create a new document." ma:contentTypeScope="" ma:versionID="4265466dba8c3738977662b4955a870a">
  <xsd:schema xmlns:xsd="http://www.w3.org/2001/XMLSchema" xmlns:xs="http://www.w3.org/2001/XMLSchema" xmlns:p="http://schemas.microsoft.com/office/2006/metadata/properties" xmlns:ns2="c152c26d-7c88-4d77-b362-3fc4178d095a" xmlns:ns3="7513a4df-a61f-49f3-ac44-6afcaa5d9545" targetNamespace="http://schemas.microsoft.com/office/2006/metadata/properties" ma:root="true" ma:fieldsID="c4ae3d937b24ca1629536579322b5078" ns2:_="" ns3:_="">
    <xsd:import namespace="c152c26d-7c88-4d77-b362-3fc4178d095a"/>
    <xsd:import namespace="7513a4df-a61f-49f3-ac44-6afcaa5d954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52c26d-7c88-4d77-b362-3fc4178d09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d0f81e8-41c2-45ce-babe-68e5c30927a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13a4df-a61f-49f3-ac44-6afcaa5d954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8c277a8-86c5-4ff4-b2e9-1a24b29e307e}" ma:internalName="TaxCatchAll" ma:showField="CatchAllData" ma:web="7513a4df-a61f-49f3-ac44-6afcaa5d95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c152c26d-7c88-4d77-b362-3fc4178d095a">
      <Terms xmlns="http://schemas.microsoft.com/office/infopath/2007/PartnerControls"/>
    </lcf76f155ced4ddcb4097134ff3c332f>
    <TaxCatchAll xmlns="7513a4df-a61f-49f3-ac44-6afcaa5d9545" xsi:nil="true"/>
  </documentManagement>
</p:properties>
</file>

<file path=customXml/itemProps1.xml><?xml version="1.0" encoding="utf-8"?>
<ds:datastoreItem xmlns:ds="http://schemas.openxmlformats.org/officeDocument/2006/customXml" ds:itemID="{2EEC5BE9-7C12-4C82-83DC-B98E5D2B82D4}">
  <ds:schemaRefs>
    <ds:schemaRef ds:uri="http://schemas.microsoft.com/DataMashup"/>
  </ds:schemaRefs>
</ds:datastoreItem>
</file>

<file path=customXml/itemProps2.xml><?xml version="1.0" encoding="utf-8"?>
<ds:datastoreItem xmlns:ds="http://schemas.openxmlformats.org/officeDocument/2006/customXml" ds:itemID="{F09BD065-4224-4A94-91E7-3BC89EF8B7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52c26d-7c88-4d77-b362-3fc4178d095a"/>
    <ds:schemaRef ds:uri="7513a4df-a61f-49f3-ac44-6afcaa5d95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46FC0D-74BA-4954-9C30-588127689A75}">
  <ds:schemaRefs>
    <ds:schemaRef ds:uri="http://schemas.microsoft.com/sharepoint/v3/contenttype/forms"/>
  </ds:schemaRefs>
</ds:datastoreItem>
</file>

<file path=customXml/itemProps4.xml><?xml version="1.0" encoding="utf-8"?>
<ds:datastoreItem xmlns:ds="http://schemas.openxmlformats.org/officeDocument/2006/customXml" ds:itemID="{0958593A-4E1B-428E-B2D1-1C8AF68E443D}">
  <ds:schemaRefs>
    <ds:schemaRef ds:uri="http://schemas.microsoft.com/office/2006/metadata/properties"/>
    <ds:schemaRef ds:uri="http://schemas.microsoft.com/office/infopath/2007/PartnerControls"/>
    <ds:schemaRef ds:uri="c152c26d-7c88-4d77-b362-3fc4178d095a"/>
    <ds:schemaRef ds:uri="7513a4df-a61f-49f3-ac44-6afcaa5d954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Option 2</vt:lpstr>
      <vt:lpstr>BankHols</vt:lpstr>
      <vt:lpstr>DAys</vt:lpstr>
      <vt:lpstr>DaysOffset</vt:lpstr>
      <vt:lpstr>PayDay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nataliea</dc:creator>
  <cp:keywords/>
  <dc:description/>
  <cp:lastModifiedBy>Agnes Plewa-Weir</cp:lastModifiedBy>
  <cp:revision/>
  <dcterms:created xsi:type="dcterms:W3CDTF">2009-10-01T14:59:02Z</dcterms:created>
  <dcterms:modified xsi:type="dcterms:W3CDTF">2023-06-02T12:23:23Z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0x0101003EA58454BA56D949B3002760526B564D</vt:lpwstr>
  </property>
  <property fmtid="{D5CDD505-2E9C-101B-9397-08002B2CF9AE}" pid="3" name="MediaServiceImageTags">
    <vt:lpwstr/>
  </property>
</Properties>
</file>